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psa\Documents\Yhdistysnetin saavutettavat tiedostot\Hengitysyhdistyksen hallinto\Hengitysyhdistyksen talous\Kirjanpito, tilintarkastus ja tilinpäätös\"/>
    </mc:Choice>
  </mc:AlternateContent>
  <xr:revisionPtr revIDLastSave="0" documentId="8_{AD984004-CBF6-4EAE-A124-217D0F46DB33}" xr6:coauthVersionLast="46" xr6:coauthVersionMax="46" xr10:uidLastSave="{00000000-0000-0000-0000-000000000000}"/>
  <bookViews>
    <workbookView xWindow="-120" yWindow="-120" windowWidth="57840" windowHeight="23640" xr2:uid="{00000000-000D-0000-FFFF-FFFF00000000}"/>
  </bookViews>
  <sheets>
    <sheet name="Pieni ry tase" sheetId="2" r:id="rId1"/>
    <sheet name="Kirjausohjei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4" i="2" s="1"/>
  <c r="I24" i="2"/>
  <c r="G16" i="2"/>
  <c r="G13" i="2"/>
  <c r="I16" i="2"/>
  <c r="I13" i="2"/>
  <c r="I9" i="2"/>
  <c r="I18" i="2" s="1"/>
  <c r="G9" i="2"/>
  <c r="G18" i="2" s="1"/>
</calcChain>
</file>

<file path=xl/sharedStrings.xml><?xml version="1.0" encoding="utf-8"?>
<sst xmlns="http://schemas.openxmlformats.org/spreadsheetml/2006/main" count="64" uniqueCount="62">
  <si>
    <t>VASTAAVAA</t>
  </si>
  <si>
    <t>Rahat ja pankkisaamiset</t>
  </si>
  <si>
    <t>VASTATTAVAA</t>
  </si>
  <si>
    <t>OMA PÄÄOMA</t>
  </si>
  <si>
    <t>Ed.tilikausien ylijäämä</t>
  </si>
  <si>
    <t>VAIHTUVAT VASTAAVAT</t>
  </si>
  <si>
    <t xml:space="preserve"> Vaihto-omaisuus</t>
  </si>
  <si>
    <t>Adressit ja muut myyntitavarat</t>
  </si>
  <si>
    <t>PIENEHKÖN YHDISTYKSEN MALLI</t>
  </si>
  <si>
    <t>Tilikauden ylijäämä (alijäämä)</t>
  </si>
  <si>
    <t xml:space="preserve"> Lyhytaikaiset</t>
  </si>
  <si>
    <t>Saamiset</t>
  </si>
  <si>
    <t>Pankkisaamiset, Nordea tilinro. 999999-99999</t>
  </si>
  <si>
    <t xml:space="preserve">TASE </t>
  </si>
  <si>
    <t>Muut saamiset</t>
  </si>
  <si>
    <t>€</t>
  </si>
  <si>
    <t>NN HENGITYSYHDISTYS  RY</t>
  </si>
  <si>
    <t>ESIMERKKEJÄ KULURYHMITTELYISTÄ:</t>
  </si>
  <si>
    <t xml:space="preserve">-sosiaali- ja virkistystoiminta -kohtaan  </t>
  </si>
  <si>
    <r>
      <t>esim. seuraavia kuluja</t>
    </r>
    <r>
      <rPr>
        <sz val="10"/>
        <rFont val="Arial"/>
        <family val="2"/>
      </rPr>
      <t>: sosiaalinen lomatoiminta, virkistys, kerhot,</t>
    </r>
  </si>
  <si>
    <t>teatterit, retket tai muu jäsenpalvelu, hoitoryhmät/tukimuotoinen</t>
  </si>
  <si>
    <t xml:space="preserve">ystäväpalvelu, tuetut lomat, matka-avustukset, apuvälineiden lainaus ja myynti </t>
  </si>
  <si>
    <t xml:space="preserve">-terveyden edistäminen ja liikunta  -kohtaan  </t>
  </si>
  <si>
    <r>
      <t>esim. seuraavia kuluja</t>
    </r>
    <r>
      <rPr>
        <sz val="10"/>
        <rFont val="Arial"/>
        <family val="2"/>
      </rPr>
      <t>: ilmansuojelu, sisäilma-asiat, tupakka-asiat, neuvonta,</t>
    </r>
  </si>
  <si>
    <t>liikunta, laihdutus/uniapnea, luennot/uniapnea</t>
  </si>
  <si>
    <t xml:space="preserve">-lapsi- ja nuorisotoiminta -kohtaan  </t>
  </si>
  <si>
    <r>
      <t>esim. seuraavia kuluja</t>
    </r>
    <r>
      <rPr>
        <sz val="10"/>
        <rFont val="Arial"/>
        <family val="2"/>
      </rPr>
      <t>: helava, nuoret, leirit</t>
    </r>
  </si>
  <si>
    <t>ESIMERKKEJÄ KIRJAUSOHJEISTA:</t>
  </si>
  <si>
    <t>-edellisen vuoden vertailutiedot oikaistava tilinpäätöksen rakennetta</t>
  </si>
  <si>
    <t>vastaaviksi</t>
  </si>
  <si>
    <t>-mikäli esim. tupakanvieroitustoimintaan, julkaisutoimintaan tai vaikkapa varainhan-</t>
  </si>
  <si>
    <t>kintaan kohdistuu palkkakuluja tai poistoja, tulee ryhmittely tehdä muotoon henkilöstö-</t>
  </si>
  <si>
    <t>kulut, poistot ja muut kulut kuten varsinaisenkin toiminnan osalta</t>
  </si>
  <si>
    <t xml:space="preserve">-projekteihin tulevat avustukset kirjataan ko. projektin tuloksi </t>
  </si>
  <si>
    <t xml:space="preserve"> </t>
  </si>
  <si>
    <t xml:space="preserve">-toimintaan kaupungilta/kunnalta tms. tuleva yleisavustus kirjataan sijoitus- ja rahoitus- </t>
  </si>
  <si>
    <t>toiminnan kulujäämän jälkeen</t>
  </si>
  <si>
    <t>-pysyvien vastaavien (=kesäkotikiinteistö, atk-laitteet ja -ohjelmat) poistot kirjataan</t>
  </si>
  <si>
    <t>suunnitelman mukaisesti vuosittain (esim. atk-laitteista tasapoisto 4 v.)</t>
  </si>
  <si>
    <t xml:space="preserve">-suuret lahjoitukset ja testamentilla saadut suuret kertaluonteiset tulot ja isot myyntitulot  </t>
  </si>
  <si>
    <t>kirjataan satunnaisten erien tuottoihin</t>
  </si>
  <si>
    <t>-rahastoja ei yleensä perusteta ja niitä perustetaan vain, mikäli niille on osoitettavissa</t>
  </si>
  <si>
    <t xml:space="preserve">päätöksen mukainen todellinen käyttö; rahastot kirjataan tuloslaskelmassa </t>
  </si>
  <si>
    <t>satunnaisten erien jälkeen</t>
  </si>
  <si>
    <t xml:space="preserve">-kun ostettujen adressien euro-määrä on alle 500,- €, ne kirjataan suoraan kuluksi </t>
  </si>
  <si>
    <t>tuloslaskelmaan sen sijaan, että kirjattaisiin taseen adressivarastoksi</t>
  </si>
  <si>
    <t>-esim. fysikaalista hoitoa tuottava Silmu ei ole liiketoimintaa vaan varsinaista toimin-</t>
  </si>
  <si>
    <t>taa; se esitetään em. tavalla  ryhmiteltynä omana kokonaisuutenaan osana järjestö-</t>
  </si>
  <si>
    <t>palveluja (järjestöpalvelujen lopussa ennen varainhankintaa)</t>
  </si>
  <si>
    <t>-esim. torikahvion pitäminen on liiketoimintaa ja sen tuotot ja kulut (ao. ryhmittelyn mu-</t>
  </si>
  <si>
    <t>kaisesti ) esitetään varainhankinnan pääryhmässä omina erinään ja omana kokonai-</t>
  </si>
  <si>
    <t>suutenaan</t>
  </si>
  <si>
    <t>-pitkäaikaiset ja lyhytaikaiset saamiset ja velat on esitettävä erikseen taseessa ja</t>
  </si>
  <si>
    <t xml:space="preserve"> saamiset eriteltävä, jos useita.</t>
  </si>
  <si>
    <t>-määrätarkoitukseen sidottujen rahastojen pääoma esitetään KILAN:n v. 1995 antaman</t>
  </si>
  <si>
    <t>lausunnon mukaan yhdistyksen oman pääoman ryhmässä joko ennen tai jälkeen tase-erää</t>
  </si>
  <si>
    <t>edellisten tilikausien ylijäämä (voitto)</t>
  </si>
  <si>
    <t xml:space="preserve">-jos yksittäisen nimikkeen kohdalle ei tule lukua tilikaudelta ja edeltävältä tilikaudelta, se on </t>
  </si>
  <si>
    <t>jätettävä pois tuloslaskelmasta tai taseesta</t>
  </si>
  <si>
    <t>VASTAAVAA = OMAISUUS</t>
  </si>
  <si>
    <t>VASTATTAVAA = RAHOITUS</t>
  </si>
  <si>
    <t>31.12.20XX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</si>
</sst>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3.5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quotePrefix="1" applyFont="1"/>
    <xf numFmtId="4" fontId="2" fillId="0" borderId="0" xfId="0" applyNumberFormat="1" applyFont="1"/>
    <xf numFmtId="4" fontId="2" fillId="0" borderId="0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4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B1:I36"/>
  <sheetViews>
    <sheetView tabSelected="1" zoomScaleNormal="100" workbookViewId="0">
      <selection activeCell="J7" sqref="J7"/>
    </sheetView>
  </sheetViews>
  <sheetFormatPr defaultRowHeight="12.75" x14ac:dyDescent="0.2"/>
  <cols>
    <col min="1" max="1" width="2.5703125" style="2" customWidth="1"/>
    <col min="2" max="5" width="9.140625" style="2"/>
    <col min="6" max="6" width="11.7109375" style="2" customWidth="1"/>
    <col min="7" max="7" width="15" style="2" customWidth="1"/>
    <col min="8" max="8" width="9.140625" style="2"/>
    <col min="9" max="9" width="14" style="2" bestFit="1" customWidth="1"/>
    <col min="10" max="16384" width="9.140625" style="2"/>
  </cols>
  <sheetData>
    <row r="1" spans="2:9" x14ac:dyDescent="0.2">
      <c r="B1" s="1" t="s">
        <v>16</v>
      </c>
      <c r="G1" s="1" t="s">
        <v>8</v>
      </c>
    </row>
    <row r="3" spans="2:9" x14ac:dyDescent="0.2">
      <c r="B3" s="1" t="s">
        <v>13</v>
      </c>
      <c r="G3" s="3" t="s">
        <v>61</v>
      </c>
      <c r="I3" s="3" t="s">
        <v>61</v>
      </c>
    </row>
    <row r="4" spans="2:9" ht="17.25" x14ac:dyDescent="0.25">
      <c r="G4" s="4" t="s">
        <v>15</v>
      </c>
      <c r="I4" s="4" t="s">
        <v>15</v>
      </c>
    </row>
    <row r="5" spans="2:9" x14ac:dyDescent="0.2">
      <c r="B5" s="1" t="s">
        <v>0</v>
      </c>
      <c r="D5" s="5"/>
    </row>
    <row r="6" spans="2:9" x14ac:dyDescent="0.2">
      <c r="F6" s="6"/>
      <c r="G6" s="6"/>
      <c r="H6" s="6"/>
      <c r="I6" s="6"/>
    </row>
    <row r="7" spans="2:9" x14ac:dyDescent="0.2">
      <c r="B7" s="1" t="s">
        <v>5</v>
      </c>
      <c r="F7" s="6"/>
      <c r="G7" s="6"/>
      <c r="H7" s="6"/>
      <c r="I7" s="6"/>
    </row>
    <row r="8" spans="2:9" x14ac:dyDescent="0.2">
      <c r="B8" s="1" t="s">
        <v>6</v>
      </c>
      <c r="F8" s="6"/>
      <c r="G8" s="6"/>
      <c r="H8" s="6"/>
      <c r="I8" s="6"/>
    </row>
    <row r="9" spans="2:9" x14ac:dyDescent="0.2">
      <c r="C9" s="2" t="s">
        <v>7</v>
      </c>
      <c r="F9" s="6"/>
      <c r="G9" s="6">
        <f>ROUND(8515.4/5.94573,1)</f>
        <v>1432.2</v>
      </c>
      <c r="H9" s="6"/>
      <c r="I9" s="6">
        <f>ROUND(6666.4/5.94573,1)</f>
        <v>1121.2</v>
      </c>
    </row>
    <row r="10" spans="2:9" x14ac:dyDescent="0.2">
      <c r="F10" s="6"/>
      <c r="G10" s="6"/>
      <c r="H10" s="6"/>
      <c r="I10" s="6"/>
    </row>
    <row r="11" spans="2:9" x14ac:dyDescent="0.2">
      <c r="B11" s="1" t="s">
        <v>11</v>
      </c>
      <c r="F11" s="6"/>
      <c r="G11" s="6"/>
      <c r="H11" s="6"/>
      <c r="I11" s="6"/>
    </row>
    <row r="12" spans="2:9" x14ac:dyDescent="0.2">
      <c r="B12" s="1" t="s">
        <v>10</v>
      </c>
      <c r="F12" s="6"/>
      <c r="G12" s="6"/>
      <c r="H12" s="6"/>
      <c r="I12" s="6"/>
    </row>
    <row r="13" spans="2:9" x14ac:dyDescent="0.2">
      <c r="C13" s="2" t="s">
        <v>14</v>
      </c>
      <c r="F13" s="6"/>
      <c r="G13" s="6">
        <f>ROUND(394/5.94573,1)</f>
        <v>66.3</v>
      </c>
      <c r="H13" s="6"/>
      <c r="I13" s="6">
        <f>ROUND(489/5.94573,1)</f>
        <v>82.2</v>
      </c>
    </row>
    <row r="14" spans="2:9" x14ac:dyDescent="0.2">
      <c r="F14" s="6"/>
      <c r="G14" s="6"/>
      <c r="H14" s="6"/>
      <c r="I14" s="6"/>
    </row>
    <row r="15" spans="2:9" x14ac:dyDescent="0.2">
      <c r="B15" s="1" t="s">
        <v>1</v>
      </c>
      <c r="F15" s="6"/>
      <c r="G15" s="7"/>
      <c r="H15" s="6"/>
      <c r="I15" s="6"/>
    </row>
    <row r="16" spans="2:9" x14ac:dyDescent="0.2">
      <c r="C16" s="2" t="s">
        <v>12</v>
      </c>
      <c r="F16" s="7"/>
      <c r="G16" s="8">
        <f>ROUND(33368.73/5.94573,1)</f>
        <v>5612.2</v>
      </c>
      <c r="H16" s="7"/>
      <c r="I16" s="8">
        <f>ROUND(28392.69/5.94573,1)</f>
        <v>4775.3</v>
      </c>
    </row>
    <row r="17" spans="2:9" x14ac:dyDescent="0.2">
      <c r="F17" s="7"/>
      <c r="G17" s="7"/>
      <c r="H17" s="7"/>
      <c r="I17" s="6"/>
    </row>
    <row r="18" spans="2:9" ht="13.5" thickBot="1" x14ac:dyDescent="0.25">
      <c r="G18" s="9">
        <f>SUM(G9:G16)</f>
        <v>7110.7</v>
      </c>
      <c r="H18" s="7"/>
      <c r="I18" s="9">
        <f>SUM(I9:I16)</f>
        <v>5978.7000000000007</v>
      </c>
    </row>
    <row r="19" spans="2:9" ht="13.5" thickTop="1" x14ac:dyDescent="0.2">
      <c r="B19" s="1" t="s">
        <v>2</v>
      </c>
      <c r="D19" s="5"/>
      <c r="F19" s="6"/>
      <c r="G19" s="6"/>
      <c r="H19" s="6"/>
      <c r="I19" s="6"/>
    </row>
    <row r="20" spans="2:9" x14ac:dyDescent="0.2">
      <c r="F20" s="6"/>
      <c r="G20" s="6"/>
      <c r="H20" s="6"/>
      <c r="I20" s="6"/>
    </row>
    <row r="21" spans="2:9" x14ac:dyDescent="0.2">
      <c r="B21" s="1" t="s">
        <v>3</v>
      </c>
      <c r="F21" s="6"/>
      <c r="G21" s="6"/>
      <c r="H21" s="6"/>
      <c r="I21" s="6"/>
    </row>
    <row r="22" spans="2:9" x14ac:dyDescent="0.2">
      <c r="C22" s="2" t="s">
        <v>4</v>
      </c>
      <c r="G22" s="6">
        <f>ROUND(35548.09/5.94573,1)</f>
        <v>5978.8</v>
      </c>
      <c r="H22" s="6"/>
      <c r="I22" s="6">
        <v>6005.5</v>
      </c>
    </row>
    <row r="23" spans="2:9" x14ac:dyDescent="0.2">
      <c r="C23" s="2" t="s">
        <v>9</v>
      </c>
      <c r="G23" s="8">
        <f>ROUND(6730.04/5.94573,1)</f>
        <v>1131.9000000000001</v>
      </c>
      <c r="H23" s="6"/>
      <c r="I23" s="8">
        <v>-26.8</v>
      </c>
    </row>
    <row r="24" spans="2:9" ht="13.5" thickBot="1" x14ac:dyDescent="0.25">
      <c r="F24" s="7"/>
      <c r="G24" s="10">
        <f>SUM(G22:G23)</f>
        <v>7110.7000000000007</v>
      </c>
      <c r="H24" s="7"/>
      <c r="I24" s="10">
        <f>SUM(I22:I23)</f>
        <v>5978.7</v>
      </c>
    </row>
    <row r="25" spans="2:9" ht="13.5" thickTop="1" x14ac:dyDescent="0.2">
      <c r="B25" s="5"/>
      <c r="I25" s="6"/>
    </row>
    <row r="28" spans="2:9" x14ac:dyDescent="0.2">
      <c r="B28" s="1" t="s">
        <v>59</v>
      </c>
    </row>
    <row r="29" spans="2:9" x14ac:dyDescent="0.2">
      <c r="B29" s="1" t="s">
        <v>60</v>
      </c>
    </row>
    <row r="36" ht="12.75" customHeight="1" x14ac:dyDescent="0.2"/>
  </sheetData>
  <phoneticPr fontId="0" type="noConversion"/>
  <pageMargins left="0.75" right="0.63" top="0.85" bottom="0.74" header="0.4921259845" footer="0.44"/>
  <pageSetup paperSize="9" scale="88" orientation="portrait" r:id="rId1"/>
  <headerFooter alignWithMargins="0">
    <oddHeader>&amp;C&amp;12LIITE 7b sivu &amp;P/&amp;N</oddHeader>
    <oddFooter>&amp;L&amp;6&amp;F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8"/>
  <sheetViews>
    <sheetView workbookViewId="0">
      <selection activeCell="D31" sqref="D31"/>
    </sheetView>
  </sheetViews>
  <sheetFormatPr defaultRowHeight="12.75" x14ac:dyDescent="0.2"/>
  <cols>
    <col min="1" max="1" width="7.140625" style="2" customWidth="1"/>
    <col min="2" max="16384" width="9.140625" style="2"/>
  </cols>
  <sheetData>
    <row r="1" spans="1:2" x14ac:dyDescent="0.2">
      <c r="A1" s="11"/>
      <c r="B1" s="1" t="s">
        <v>17</v>
      </c>
    </row>
    <row r="2" spans="1:2" x14ac:dyDescent="0.2">
      <c r="A2" s="11"/>
    </row>
    <row r="3" spans="1:2" x14ac:dyDescent="0.2">
      <c r="A3" s="11"/>
      <c r="B3" s="12" t="s">
        <v>18</v>
      </c>
    </row>
    <row r="4" spans="1:2" x14ac:dyDescent="0.2">
      <c r="A4" s="11"/>
      <c r="B4" s="1" t="s">
        <v>19</v>
      </c>
    </row>
    <row r="5" spans="1:2" x14ac:dyDescent="0.2">
      <c r="A5" s="11"/>
      <c r="B5" s="2" t="s">
        <v>20</v>
      </c>
    </row>
    <row r="6" spans="1:2" x14ac:dyDescent="0.2">
      <c r="A6" s="11"/>
      <c r="B6" s="2" t="s">
        <v>21</v>
      </c>
    </row>
    <row r="8" spans="1:2" x14ac:dyDescent="0.2">
      <c r="B8" s="12" t="s">
        <v>22</v>
      </c>
    </row>
    <row r="9" spans="1:2" x14ac:dyDescent="0.2">
      <c r="B9" s="1" t="s">
        <v>23</v>
      </c>
    </row>
    <row r="10" spans="1:2" x14ac:dyDescent="0.2">
      <c r="B10" s="2" t="s">
        <v>24</v>
      </c>
    </row>
    <row r="12" spans="1:2" x14ac:dyDescent="0.2">
      <c r="B12" s="12" t="s">
        <v>25</v>
      </c>
    </row>
    <row r="13" spans="1:2" x14ac:dyDescent="0.2">
      <c r="B13" s="1" t="s">
        <v>26</v>
      </c>
    </row>
    <row r="15" spans="1:2" x14ac:dyDescent="0.2">
      <c r="B15" s="1" t="s">
        <v>27</v>
      </c>
    </row>
    <row r="17" spans="2:2" x14ac:dyDescent="0.2">
      <c r="B17" s="5" t="s">
        <v>28</v>
      </c>
    </row>
    <row r="18" spans="2:2" x14ac:dyDescent="0.2">
      <c r="B18" s="2" t="s">
        <v>29</v>
      </c>
    </row>
    <row r="20" spans="2:2" x14ac:dyDescent="0.2">
      <c r="B20" s="5" t="s">
        <v>30</v>
      </c>
    </row>
    <row r="21" spans="2:2" x14ac:dyDescent="0.2">
      <c r="B21" s="2" t="s">
        <v>31</v>
      </c>
    </row>
    <row r="22" spans="2:2" x14ac:dyDescent="0.2">
      <c r="B22" s="2" t="s">
        <v>32</v>
      </c>
    </row>
    <row r="24" spans="2:2" x14ac:dyDescent="0.2">
      <c r="B24" s="5" t="s">
        <v>33</v>
      </c>
    </row>
    <row r="25" spans="2:2" x14ac:dyDescent="0.2">
      <c r="B25" s="2" t="s">
        <v>34</v>
      </c>
    </row>
    <row r="26" spans="2:2" x14ac:dyDescent="0.2">
      <c r="B26" s="5" t="s">
        <v>35</v>
      </c>
    </row>
    <row r="27" spans="2:2" x14ac:dyDescent="0.2">
      <c r="B27" s="2" t="s">
        <v>36</v>
      </c>
    </row>
    <row r="29" spans="2:2" x14ac:dyDescent="0.2">
      <c r="B29" s="5" t="s">
        <v>37</v>
      </c>
    </row>
    <row r="30" spans="2:2" x14ac:dyDescent="0.2">
      <c r="B30" s="2" t="s">
        <v>38</v>
      </c>
    </row>
    <row r="32" spans="2:2" x14ac:dyDescent="0.2">
      <c r="B32" s="5" t="s">
        <v>39</v>
      </c>
    </row>
    <row r="33" spans="2:2" x14ac:dyDescent="0.2">
      <c r="B33" s="2" t="s">
        <v>40</v>
      </c>
    </row>
    <row r="35" spans="2:2" x14ac:dyDescent="0.2">
      <c r="B35" s="5" t="s">
        <v>41</v>
      </c>
    </row>
    <row r="36" spans="2:2" x14ac:dyDescent="0.2">
      <c r="B36" s="2" t="s">
        <v>42</v>
      </c>
    </row>
    <row r="37" spans="2:2" x14ac:dyDescent="0.2">
      <c r="B37" s="5" t="s">
        <v>43</v>
      </c>
    </row>
    <row r="39" spans="2:2" x14ac:dyDescent="0.2">
      <c r="B39" s="5" t="s">
        <v>44</v>
      </c>
    </row>
    <row r="40" spans="2:2" x14ac:dyDescent="0.2">
      <c r="B40" s="5" t="s">
        <v>45</v>
      </c>
    </row>
    <row r="42" spans="2:2" x14ac:dyDescent="0.2">
      <c r="B42" s="5" t="s">
        <v>46</v>
      </c>
    </row>
    <row r="43" spans="2:2" x14ac:dyDescent="0.2">
      <c r="B43" s="2" t="s">
        <v>47</v>
      </c>
    </row>
    <row r="44" spans="2:2" x14ac:dyDescent="0.2">
      <c r="B44" s="2" t="s">
        <v>48</v>
      </c>
    </row>
    <row r="46" spans="2:2" x14ac:dyDescent="0.2">
      <c r="B46" s="5" t="s">
        <v>49</v>
      </c>
    </row>
    <row r="47" spans="2:2" x14ac:dyDescent="0.2">
      <c r="B47" s="2" t="s">
        <v>50</v>
      </c>
    </row>
    <row r="48" spans="2:2" x14ac:dyDescent="0.2">
      <c r="B48" s="2" t="s">
        <v>51</v>
      </c>
    </row>
    <row r="50" spans="2:2" x14ac:dyDescent="0.2">
      <c r="B50" s="5" t="s">
        <v>52</v>
      </c>
    </row>
    <row r="51" spans="2:2" x14ac:dyDescent="0.2">
      <c r="B51" s="2" t="s">
        <v>53</v>
      </c>
    </row>
    <row r="53" spans="2:2" x14ac:dyDescent="0.2">
      <c r="B53" s="5" t="s">
        <v>54</v>
      </c>
    </row>
    <row r="54" spans="2:2" x14ac:dyDescent="0.2">
      <c r="B54" s="2" t="s">
        <v>55</v>
      </c>
    </row>
    <row r="55" spans="2:2" x14ac:dyDescent="0.2">
      <c r="B55" s="2" t="s">
        <v>56</v>
      </c>
    </row>
    <row r="57" spans="2:2" x14ac:dyDescent="0.2">
      <c r="B57" s="5" t="s">
        <v>57</v>
      </c>
    </row>
    <row r="58" spans="2:2" x14ac:dyDescent="0.2">
      <c r="B58" s="2" t="s">
        <v>58</v>
      </c>
    </row>
  </sheetData>
  <pageMargins left="0.61" right="0.43" top="0.65" bottom="0.74" header="0.36" footer="0.39"/>
  <pageSetup paperSize="9" orientation="portrait" r:id="rId1"/>
  <headerFooter alignWithMargins="0">
    <oddHeader>&amp;CLIITE 7c sivu &amp;P/&amp;N</oddHeader>
    <oddFooter>&amp;L&amp;"Arial,Normaali"&amp;6&amp;F &amp;D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Pieni ry tase</vt:lpstr>
      <vt:lpstr>Kirjausohjeita</vt:lpstr>
    </vt:vector>
  </TitlesOfParts>
  <Manager>Vesa-Pekka Toivonen</Manager>
  <Company>Hengitysliitto Heli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Tasemalli pienehkölle yhdistykselle</dc:title>
  <dc:subject>Tasemalli pienehkölle yhdistykselle</dc:subject>
  <dc:creator>Vesa-Pekka Toivonen</dc:creator>
  <cp:lastModifiedBy>Sampsa</cp:lastModifiedBy>
  <cp:lastPrinted>2001-11-12T14:15:31Z</cp:lastPrinted>
  <dcterms:created xsi:type="dcterms:W3CDTF">1999-08-26T08:12:43Z</dcterms:created>
  <dcterms:modified xsi:type="dcterms:W3CDTF">2021-02-26T11:26:04Z</dcterms:modified>
</cp:coreProperties>
</file>